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南宁市明秀东路小学新建教学综合楼工程教学设备采购清单" sheetId="1" r:id="rId1"/>
  </sheets>
  <definedNames>
    <definedName name="_xlnm._FilterDatabase" localSheetId="0" hidden="1">南宁市明秀东路小学新建教学综合楼工程教学设备采购清单!$A$1:$M$33</definedName>
    <definedName name="_xlnm.Print_Titles" localSheetId="0">南宁市明秀东路小学新建教学综合楼工程教学设备采购清单!$1:$2</definedName>
  </definedNames>
  <calcPr calcId="144525"/>
</workbook>
</file>

<file path=xl/sharedStrings.xml><?xml version="1.0" encoding="utf-8"?>
<sst xmlns="http://schemas.openxmlformats.org/spreadsheetml/2006/main" count="70" uniqueCount="64">
  <si>
    <t xml:space="preserve"> 广西路建集团建筑工程有限公司南宁市明秀东路小学新建教学综合楼工程教学设备采购询价清单</t>
  </si>
  <si>
    <t>项号</t>
  </si>
  <si>
    <t>货物名称</t>
  </si>
  <si>
    <t>数量</t>
  </si>
  <si>
    <t>单位</t>
  </si>
  <si>
    <t>参考品牌型号</t>
  </si>
  <si>
    <t>技术参数、性能配置</t>
  </si>
  <si>
    <t>未含税单价（元）</t>
  </si>
  <si>
    <t>未含税合价（元）</t>
  </si>
  <si>
    <t>税金（%）</t>
  </si>
  <si>
    <t>含税单价（元）</t>
  </si>
  <si>
    <t>含税合价（元）</t>
  </si>
  <si>
    <t>备注</t>
  </si>
  <si>
    <t>音响部分</t>
  </si>
  <si>
    <t>专业音箱</t>
  </si>
  <si>
    <t>个</t>
  </si>
  <si>
    <t>KFS 凯弗声
KMS-810</t>
  </si>
  <si>
    <t>型号Model：KMS-810
系统类型System type：10寸2分频2单元全频后倒相式
低音LF driver：1×10"
高音HF driver：1×1.5"
频响范围Frequency response(Hz)：60-18KHz (±3dB)
阻抗Impedance(ohms)：8Ω
额定功率Rms power (W)：350W
峰值功率Peak power (W)：1400W
灵敏度Sensitivity(SPL 1W@1M)：95dB
最大声压Maximum SPL(dB)：122dB
覆盖角度Coverage angle(Hx V): 90°×60°
箱体结构Structure: 多层复合夹板
箱体表面处理Finish: 黑色水性点漆
连接器Connector ：2 x Speakon NL4
净重 Net weight(Kg)： 18Kg
箱体尺寸Box size(高H*宽D*深）mm：533x300x364mm</t>
  </si>
  <si>
    <r>
      <rPr>
        <sz val="9"/>
        <color indexed="10"/>
        <rFont val="宋体"/>
        <charset val="134"/>
        <scheme val="minor"/>
      </rPr>
      <t>1</t>
    </r>
    <r>
      <rPr>
        <sz val="9"/>
        <color indexed="10"/>
        <rFont val="宋体"/>
        <charset val="134"/>
      </rPr>
      <t>0寸音箱配置</t>
    </r>
  </si>
  <si>
    <t>专业功放</t>
  </si>
  <si>
    <t>台</t>
  </si>
  <si>
    <t>KFS 凯弗声
FA-6000</t>
  </si>
  <si>
    <t>输出功率：8Ω:2X600W4Ω:2X1020W 
灵 敏 度: 0.775V、1V、1.4V三档可选                         
频率响应:20Hz-25KHz                                
阻尼系数:&gt;400@1KHz                                  
信噪比率(A计权)(dB):&gt;100dB                         
转换速率:&gt;40V/uS                                      
保护电路:抗冲击保护、直流保护、过热保护、过频保护、                                                                              短路保护 削波限幅                                   
冷却方式:温控无级变速风扇                         
 LED壮态指示:  峰值指示灯红、输出指示灯绿色、保护指示灯红色                                              电源:AC220V-240V/50Hz-60Hz                             
规格尺寸:483x380x88mm(2U)                           
包装尺寸：555*480*140mm                                       
净重:13.5Kg</t>
  </si>
  <si>
    <t>调音台</t>
  </si>
  <si>
    <t>KFS 凯弗声
EF-822XU      
（8路调音台）</t>
  </si>
  <si>
    <t>1.内置24-bit DSP效果器，48KHz采样频率，36种效果模式，断电记忆。CD液晶显示，操作简便；
2.输入通道3段均衡，单声道均衡中频参量可调，输出双7段图视均衡；
3.标准双12段电平表，精确显示各种输出电平；
4.多种输出选择：2路左右主混合输出、2路编组输出、2路辅助’2路控制室监听输出及双轨录音输出，耳机监听输出；
5.外置大容量电源，48V幻想电源；
6.可选配标准安装机架；
7.SMT工艺，优质电位器，推动平滑，性能稳定。
8.带MP3,蓝牙</t>
  </si>
  <si>
    <t>无线话筒</t>
  </si>
  <si>
    <t>套</t>
  </si>
  <si>
    <t>KFS 凯弗声
S-9800</t>
  </si>
  <si>
    <t>电子管无线麦克风技术参数 
接收频率Frequency Ranges: UHF640-690MHz
频率稳定度Frequency Stability:±0.002﹪（用优于15ppm石英晶体锁定）
灵敏度Sensitivity（peak deviation）:10uV
镜像干扰比P／N Ratio:＞80dB
信噪比S／N Ratio:＞90dB
扩展比Dilation Ratio:1︰2
音频输出AF Output Voltage:可调0～300mV
接收频道Channels:2路
混合输出接口Output jack:6.35MM不平衡混合口
单独输出Separate output:两路平衡输出
电源电压Power Supply:AC220V(50Hz)输入
功耗Power Supply:6W 
接收天线Antenna:外置BNC天线
动能范围Dynamic frequency range:＞100dB
综合失真度T.H.D:＜0.2﹪
工作温度Temperature Range:-10℃～50℃
音频放大:电子管放大处理
无线手持麦克风参数
发射频率Frequency Ranges: UHF640-690MHz
频率稳定度Frequency Stability:±0.002﹪（用优于15ppm石英晶体锁定）
发射功率RF Power:10mW／30mW两档
电流损耗Current Consumption: ＜120mA@输入3V电压
邻频抑制Adjacent frequency suppression:＞60dBm
制式Modulation Mode:调频FM
调制偏移度Modulation degree of deviation: ±45KHz
压缩比Compression Ratio:2︰1
拾音器Microphone Head:超心型动圈式
电池Battery Type:两节5号1.5V碱性电池
发射天线Antenna:内置环形天线
频率响应Frequency Response:30Hz～16KHz@±3dB
有效使用距离Receiver Distance:＞100米（理想使用环境）</t>
  </si>
  <si>
    <t>一拖二：手持</t>
  </si>
  <si>
    <t>触碰点播系统</t>
  </si>
  <si>
    <t>（8T本地空间，在线点歌，本地没有的歌曲自动在线下载至本地，有所有中文歌及部分主流英文歌版权）</t>
  </si>
  <si>
    <t>数字效果器</t>
  </si>
  <si>
    <t>KFS 凯弗声
X5</t>
  </si>
  <si>
    <t>技术参数：
最大输入电平4V(RMS)
最在输出电平4V(RMS)
音乐通道增益12dB
麦克风灵敏度64mV(Out: 4V)
信噪比＞80dB
输入电压220V 50Hz
尺寸47.5×483×218.5mm
净重3.5Kg</t>
  </si>
  <si>
    <t>电源时序器</t>
  </si>
  <si>
    <t>KFS 凯弗声
DB-820</t>
  </si>
  <si>
    <t xml:space="preserve">主要参数
1.面板颜色:铁黑色
2.通道数量:8路万用插座继电器受控与2路万用插座直通       3.单路功率/总功率/输出电流: 2000W/6000W/30A 277VAC
4.输出电源插座规格:阻燃ABS材料，最大可承受13A电流磷铜材质，标准万用插座.           5.电路板规格:双面纤维板，主电源走线二次加厚加粗处理
6.供电规格:内置开关电源，适用全球电压AC90-260V 50-60HZ
7.主电缆线规格: 3*4平方电缆，总长度为1.5米(配电源输出插头)                       8.开启类型:方船型开关
9..机身尺寸((W×D×H):440x170x45mm
</t>
  </si>
  <si>
    <t>机柜</t>
  </si>
  <si>
    <t>18U T1</t>
  </si>
  <si>
    <t>选用优质冷轧钢板制作，同时安装了万向脚轮和支撑脚，移动方便，结构坚固。前后门及侧门可容易拆装，方便工作。尺寸（高× 宽×深mm）：1000×600×600</t>
  </si>
  <si>
    <t>挂架</t>
  </si>
  <si>
    <t>1.壁挂式安装支架，
2.左右可90度调节，倾斜角度多档位调节，</t>
  </si>
  <si>
    <t>电视机</t>
  </si>
  <si>
    <t>TCL</t>
  </si>
  <si>
    <t>75寸</t>
  </si>
  <si>
    <t>安装辅材</t>
  </si>
  <si>
    <t>定制</t>
  </si>
  <si>
    <t>卡农音频头，莲花音频头，欧姆接头</t>
  </si>
  <si>
    <t>系统集成</t>
  </si>
  <si>
    <t>安装调试费</t>
  </si>
  <si>
    <t>（一）小计（1-13）</t>
  </si>
  <si>
    <t>教室设备</t>
  </si>
  <si>
    <t>班班通设备</t>
  </si>
  <si>
    <t>海信 86寸</t>
  </si>
  <si>
    <t>一、显示模块及整机性能要求 
1.液晶屏显示尺寸：≥86英寸；LED背光源；DLED；显示比例：16:9；水平可视角度：≥178°；图像分辨率：≥3840×2160 ；灰阶等级：≥256级, 液晶屏达到A级标准。
2.全贴合触控显示模组：采用全贴合工艺，书写无悬空感，触控无偏移，侧视无重影。
3.抗光强度：在照度400Klux环境下正常工作；
4.采用红外触控技术。在Android、Windows系统双系统下均支持20点触控，支持多人同时书写和擦除。
触摸分辨率：32768*32768
定位精度：±0.1mm
最小触摸物体直径≥2mm
整机屏幕触摸有效识别高度不超过2.5mm，即触摸物体距离玻璃外表面高度不超过2.5mm时，触摸屏识别为点击操作。
书写保障：屏幕任何位置被手、A4大小书本等较大物体遮挡或某一条触摸边框完全失灵，仍可以正常书写、操作；
触摸框通道切换速度：触摸框切换到内部通道后在1s内达到可触摸状态。触摸框切换到外部通道后在3s内达到可触摸状态。
5.★设备自带安卓操作系统，安卓版本Android 9.0 ；与可插拔式电脑系统形成双系统；4核CPU、2核GPU、4核协处理器，共计10 核；RAM≥2G，ROM≥8G；（提供具有“CNAS”或“CMA”标识的检测报告复印件并加盖投标人公章）
6.★低蓝光护眼灯：整机使用低蓝光护眼LED灯，更加呵护师生视力。（提供具有“CNAS”或“CMA”标识的检测报告复印件并加盖公章）
7.对比度≥4000:1
色域覆盖率（NTSC）≥90%
整机待机状态下节能≥99.8%
亮度均匀性≥90%
亮度≥500cd/㎡
8.高清编解码：整机产品支持纯硬件高清解码技术，支持H.265 解码（高效视频编码(HighEfficiency Video Coding)）；支持 4K(3840×2160)超高清视频；；
9.扬声器：整机内置2.0声道扬声器，功率15W*2。
10.★音效：支持DTS音效解码和杜比音效解码，支持开启/关闭DTS音效，营造沉浸式生动教学氛围。（提供具有“CNAS”或“CMA”标识的检测报告复印件并加盖投标人公章）
11.★内置摄像头：内置1300万像素摄像头，对角线120°，水平视场角≥95°，支持3D降噪，便于教室拍照、师生画面采集；可将内置摄像头自定义为智能摄像头、安卓摄像头、电脑摄像头三种模式中的任意一种。（提供具有“CNAS”或“CMA”标识的检测报告复印件并加盖投标人公章）
12.★内置麦克风：内置四路麦克风阵列，支持12M拾音，方便对课堂音频进行采集。
13.整机本身支持扩音功能，无需外接音响，任意无线麦克风均可通过大屏扩音，延时小于30ms 。
14.前置接口：为方便教师使用，具备至少前置一路USB2.0，两路USB3.0，一路全功能Type-C，USB 接口和Type-C支持在Windows和Android 系统下被读取，即插即用。
15.★USB模式：为方便教学，每个USB接口（含Type-C）均支持以下三种模式：安卓 USB、电脑 USB、智能USB；教师可根据具体教学需求将前置USB自定义成以上三种模式中的任意一种； （提供具有“CNAS”或“CMA”标识的检测报告复印件并加盖投标人公章
16.）Type-C接口：Type-C支持传屏（音视频信号输入），支持高速文件传输，兼容手机充电，可搭配扩展坞兼容各类特殊接口，支持各种外设。
17.侧置接口：为方便教师使用，整机提供侧置1路touch USB，1路USB2.0，1路HDMI输入， 1路SPDIF输出，1路耳机输出，1路网口，1路串口（RS232）。
18.前置按键：为方便教学，前置物理按键≤1个，前置一个物理按键，支持调取中控菜单，支持锁定/解锁屏幕、支持一体机开机、支持一体机待机、支持电脑开/关机。
19.WiFi和蓝牙：内置 2.4G/5G双频WiFi，支持WiFi 上网和建立热点，支持蓝牙5.1；
20.信号指示灯：整机前置OPS电脑和整机信号指示灯，可通过指示灯的颜色判断OPS电脑或整机的工作状态；
21.★软控菜单：软控菜单：支持在任意信号源通道任意屏幕位置五指调取软控菜单，菜单包含：安卓、信号源、半屏显示、息屏、待机、电脑开关、健康护眼、音量加减、设置、返回、更多；其中，更多菜单中包含：上一级、锁屏、截图、冻结、批注、视频展台、白板、计时器、放大镜、任务视窗，更多菜单中的功能可进行自定义替换，其中包含：无线显示、蓝牙音乐、聚光灯、计算器、倒计日；软控菜单无需手动关闭，可自动隐藏。（提供具有“CNAS”或“CMA”标识的检测报告复印件并加盖投标人公章）
22.★工具菜单：为方便走动式教学，支持在任意屏幕位置任意通道下通过两指快速调出工具菜单，菜单包含：上一级、锁屏、截图、冻结、批注、视频展台、白板、计时器、放大镜、任务视窗、可编辑选择的功能有：无线显示、蓝牙音乐、聚光灯、计算器、倒计日；软控菜单无操作自动隐藏，无需手动关闭。（提供具有“CNAS”或“CMA”标识的检测报告复印件并加盖投标人公章）
23.一网通：在Windows系统下接入有线或无线网络，Android系统也能实现上网；反之，Android系统实现上网，Windows系统同时也能实现上网。
24.响应时间：首点响应时间≤4ms，连续响应时间≤2ms，书写延迟≤20ms
25.前置二维码：扫描整机前置二维码可获取：产品型号、产品编号、一键报装、一键报修、电子说明书、在线客服。方便客户查询整机信息以及报修、报装服务；
26.软件锁：为防止学生课后使用/打开，支持教师通过调取软件菜单实现屏幕锁定。
27.U盘锁：为防止学生课后使用/打开，支持教师通过U盘对整机进行屏幕锁定和解锁。
28.密码锁：为防止学生课后使用/打开，支持教师使用屏幕密码锁，可自定义解锁密码，开启后可锁定屏幕、整机按键和遥控器；
29.★权限管理：整机可对开机锁、锁屏、恢复出厂设置、一键还原插拔式电脑四个功能进行权限设置，权限管理方式有三种：NFC、人脸识别、密码；开启权限管理后，使用对应的方式解锁后进行操作；（提供具有“CNAS”或“CMA”标识的检测报告复印件并加盖投标人公章）
30.开机权限：支持设置开机锁，功能开启后，整机开机进入锁定状态，防止无权限人员随意操作；
31.人脸识别：整机支持人脸识别功能，可通过人脸识别功能对已锁定的屏幕进行解锁；
32.NFC卡绑定：为方便教师校园卡管理，提供添加或删除用户NFC卡信息，支持自定义NFC卡名称，便于教师绑定校园一卡通，管理设备权限；
33.一键电脑还原：整机软件具备电脑一键还原功能，进行系统还原设置时，软件弹出确认提示窗口，不接受按键还原，防止衣角等身体碰触发生误操作；
34.息屏功能：整机具备息屏功能，可通过前置按键或者手势调取菜单关闭背光，整机仍可正常运行；在息屏状态下，可正常播放音视频文件；
35.关屏唤醒：整机处于关屏状态时，可通过触控、物理按键不少于2种方式唤醒屏幕；
36.支持Miracast协议、DLNA协议和AirPlay协议，实现Android和IOS设备与大屏连接，可实现无线投屏。
37.二维码识别：整机软件支持调用摄像头扫描并识别二维码，无需安装第三方扫码软件；
38.录制功能：整机支持在任意信号源通道、屏幕任意位置调取录制功能，并实现录制内容的自动存储；
39.录屏功能：支持对大屏显示内容进行录制；
40.一键自检：整机支持对系统硬盘，系统内存、触控框、PC模块、网络信息、光感系统、NFC、摄像头进行检测；若检测存在故障，则提供电话、二维码、邮箱三种保修方式，直接扫描系统提供的二维码进行在线客服问题报修。
41.★半屏下降：整机可通过软件快捷键实现屏幕显示画面下移，并可进行触控，方便用户操作；点击屏幕即可恢复全屏显示；（提供具有“CNAS”或“CMA”标识的检测报告复印件并加盖投标人公章）
42.视频展台功能：无PC 状态下，支持在安卓系统下直接启动视频展台，可进行批注、旋转及截图，且支持二分屏、四分屏，最高支持8分屏，可同时进行对比教学，可任意更换分屏画面内容；
43.自然显示模式：整机支持自然显示模式；开启后色彩还原度更高，教学素材显示效果更佳；
44.超解像模式：整机支持超解像模式，开启后可提升画面清晰度，教学文本显示效果更佳；
45.低蓝光护眼模式：整机支持开启/关闭低蓝光护眼模式，开启低蓝光护眼模式后，整机会降低蓝光辐射，呵护师生视力。
46.白板软件：
1）笔色：支持10种颜色；支持滑动调整笔迹粗细；
3）白板书写内容可导出PNG、PDF和HMF格式；
4）白板书写支持自定义笔锋效果，支持开启/关闭该功能；
5）图形智能识别：①支持手绘的多种图形可自动识别并转化为标准图形：圆圈、方形、三角形、箭头、梯形、平行四边；②支持对图形大小进行调整；
6）智能表格绘制：安卓下支持智能图表绘制，通过识别矩形图形后手绘增加表格行列，表格中书写区域可根据书写内容自适应大小，表格内容与表格边界可同时选中并一并拖动；形成表格对象后可以直接点击按钮添加行或者列。并且智能图标支持删减表格中的行。
7）白板内容分享：支持扫描二维码分享和邮件分享白板内容；
8）换色：支持对白板中已书写笔迹和绘制图形内容的颜色进行更换；
9）背景更换：支持10种背景色的选择；支持导入自定义的背景；
47.★侧拉目录板：支持在任意通道下从屏幕一侧快速拖出书写白板；可根据需求选择书写白板的展开面积的大小；支持书写、擦除、截图功能，支持可自定义开启或关闭目录板；（（提供具有“CNAS”或“CMA”标识的检测报告复印件并加盖投标人公章））
48.签到墙：整机支持拍照签到功能，照片可进行签名并保存到整机内；签名墙可更换背景图片；签名可更改为任意颜色；签名墙支持四种展示效果。
49.欢迎页：预置五种欢迎页模板，用户同时可自定义欢迎页，支持插入图片、视频、音频、文字，可调整字体大小、颜色以及对齐格式；
50.电子说明书：整机内置电子说明书，内容包含整机基本操作说明。
51.快捷菜单：支持在任意界面下调出快捷菜单，并具备以下功能：快速返回桌面，查看并切换应用，查看运行程序，调用小工具（计算器、录屏、无线传屏等），调整声音，调整亮度。
52.白板书写支持三级触控：整机支持三级触控（细笔头、粗笔头、手掌）；细笔头（直径≤3mm）：正常书写；粗笔头（8mm≤直径≤20mm）书写时显示红色笔迹批注;无需其他任何操作， 翻转笔身即可实现粗细笔头的切换，实现不同颜色粗细的书写笔迹；手掌（直径≥30mm)平放于屏幕时可识别为板擦擦除。
53.防撞设计：整机具备前置端子防撞、防尘模块设计，可防止侧拉绿板撞坏前置端子外接设备，可避免灰尘进入端子内部。
54.无频闪调光：可通过直流调光将屏幕闪烁频率设置到人眼无法察觉的960Hz，消除因闪烁带来的视觉疲劳。
55.一触亮屏：设置为关后，触控不可亮屏，可通过五指触控屏幕1s使屏幕点亮。避免息屏后因昆虫触控点亮屏幕而发生误操作。
二、内置电脑功能
1.为了保证交互平板产品后续可扩展性，一体机采用符合INTEL标准协议的80pin OPS接口；
2.处理器：Intel 酷睿I5或以上； 
3.内存：16G 或以上配置；硬盘：512G或以上配置；内置WiFi：IEEE 802.11n标准；内置网卡：10M/100M/1000M；
4.具有独立非外扩展的电脑USB接口：电脑上至少6个USB接口；
5.具有视频输出接口：HDMI接口；
6.具有标准PC防盗锁孔，确保电脑模块安全防盗；
7．提供正版操作系统和办公系统。
三、教学资源：
1. 同步教学资源：提供与国家课程标准教材编目同步的教学资源，同步教学资源涵盖小学、初中及高中，小、初、高分别不少于14个学科，版本覆盖人教版、苏教版、北师大版、语文s版、浙教版、华师大版、冀教版、外研版、鲁教版、湘教版、北京版、教科版、鄂教版、西师大版、川教版、重大版、苏科版、 长春版、沪教版、青岛版等不少于20种主流教材版本；支持设定教材版本、学科、学段、册别，资源以到章到节的形式层级展开呈现； 
2.同步教学资源格式与类型：同步教学资源支持按照多种格式（图片、文档、视频、音频、动图·）、多种类型（课件、教案、导学案、视频、音频、素材）对资源进行筛选；支持按照浏览量、下载量、更新时间对资源进行排序；
3.资源获取：支持教师从共享资源、精品资源、学校校本资源获取已有资源，支持对其他用户分享的共享资源和机构提供的精品资源的预览和下载；
4. 共享资源：教师可将个人教学资源共享给他人。教师可将个人资源共享至全区域所有老师可见，也可分享至平台范围、本校范围内教师可见。平台共享资源可同步至教师备课中，便于教师备课时随时调用。
5.资源上传：用户从本地上传资源至云端，教师个人资源云盘存储，支持按教材章节的课件归类。
6.校本资源：教师可将个人资源分享至校本资源模块。支持教师将个人优质资源上报至所在学校管理员，上报资源经学校管理员审核通过后，可沉淀为校本资源库，实现校本资源共建共享。
四、备课工具：
1.云端资源引用加载：支持将用户准备好的教材资源智能同步到我的课件；支持插入本地资源；支持引用、调用、插入的资源均内嵌式存储在课件中；
2.PPT课件导入：支持PPT课件的导入，导入后原课件中元素可编辑。
3.课堂活动：支持课堂活动内容插入到课件页面，课堂活动类型支持：无限分类、双组竞争、翻翻卡、判断对错、选词填空、知识连线等不少于6种类型；添加的课堂活动在课件编辑时支持二次编辑；
4.学科工具：支持在课件编辑时按照学科精准匹配学科工具，所有学科工具不少于20种，支持插入到课件页面：通用工具：支持文本、形状、多媒体、截图、表格、思维导图、统计图表7类通用工具；语文学科：汉字、拼音、古诗词；数学学科：公式、函数、数学画板；英语学科：四线三格、英汉词典；物理学科：物理器材、仿真实验；化学学科：化学公式、化学实验仪器、元素周期表、仿真实验；可将学科工具添加到课件页，支持二次编辑；
5. 课件完成存储对应章节编目：支持课件本地存储，支持导入本地课件，也支持课件自动同步到云端，支持按教材章节存储；支持课件上传教案，针对上传的教案支持预览、编辑、替换；支持课件同步云端时采用差异化同步技术，减少课件同步云端的时间；
6.离线备课模式：离线情况下，调用离线缓存的资源、添加使用文本、形状、表格元素；支持课件备课完成后存储于本地，网络连接后可同步至云端；
7.课件导出：提供不少于3种的课件导出格式：自有格式互动课件、PPT/PPTX格式、PDF格式，方便教师灵活使用。
8. 备课共享：提供优质备课资源集中共享平台。教师可将优质个人备课资源分享至备课共享平台，也可将备课平台的优质备课内容进行预览、下载。共享备课平台的备课资源可按照分享范围筛选，也可按照下载量、预览量、更新时间的排序进行筛选。
五、智慧授课系统：
1.写画功能：为方便老师不同的教学场景，笔的线条可以调整粗细，颜色支持常用颜色和自定义色卡选色，支持普通笔、智能笔和印章等不同类型的画笔； 
2. 高拍仪：在授课状态下，无需返回桌面即可打开高拍仪进行试卷讲解。
3. 放大镜：支持圆形、矩形两种放大区域形状选择，支持拖动调整放大区域大小，支持2x、3x、4x、5x四种放大规格选择。
5. 计时器：支持课堂正计时和倒计时，允许老师调整计时器时间，可以支持时、分、秒的倒计时，计时过程中支持全屏显示时间，倒计时快结束时，有提示音；
6.学生评分工具：无需打开额外软件，白板中内嵌学生点评工具，允许老师在课堂上实时为学生加减分。同时，教师可采用移动讲台，在不依赖大屏的前提下远距离对学生进行课堂评价； 
7. 学生光荣榜工具：无需打开额外软件，白板中内嵌学生点评工具的光荣榜。可对学生个人分别针对表扬项、待改进项进行点评计分。学生名单支持按按总分数高低、排序。同时，教师可采用移动讲台，在不依赖大屏的前提下远距离对学生进行课堂评价；
8. 聚光灯：支持聚光灯功能，可以选择圆形、四边形的边框，教师可以调整聚光范围；聚光灯工具自带放大镜功能，可支持区域放大。
9. 屏幕截屏工具：支持屏幕截屏功能，支持隐藏当前应用截图，自动插入在互动课堂页面下，便于教师课堂使用。
10. 背景更换：支持板书背景的更换，支持常用的内置绿板、黑板、田字格、四线三格、拼音田字不少于五种背景，默认护眼绿，不同背景下支持笔迹自动反色功能。
11. 云端资源添加：白板软件支持一键调用云端教学资源，包括云端教师个人资源、教育云资源、教师课件、网络画板等云端教学资源，可将云端资源直接添加至白板中，便于教学时一键打开启用。
13.本地资源加载：支持课堂上，加载本地的PPT课件，实时生成课堂板书，每一个板书对应一页课件内容，方便教师课堂授课；
14. 挑人答题工具：为充分活跃课堂气氛，支持课堂上从班级学生名单中随机挑选学生进行答题，并支持现场答题评价；
15.课堂内容云端上传：系统支持下课后，课堂的教师板书、课堂录屏、学生互动记录导出PDF，方便分享。
六、在线考试：
1.手工组卷：提供与国家课程标准教材编目同步的题库，涵盖小学、初中、高中各个年级，不少于9个学科的习题，各学段、各年级习题资源齐全，无年级断层；支持从题库选择习题自主组卷；支持按照题型、难度筛选习题； 
2.智能组卷：支持教师通过教材章节、知识点等简单筛选条件快速组卷；
3 试卷推送：支持将习题推送给班级全部学生或者部分学生，推送的习题支持设置完成时间，支持定时自动推送；针对已推送的检测，支持二次推送、编辑功能；若发现试卷错误，也可进行撤回操作
4.试卷批阅：针对学生提交的主观题，支持按学生逐题批阅或按题目逐学生批阅两种方式，支持快速打分，同时还可以对未提交同学，进行一键提醒。
5.成绩报告：针对学生提交的客观习题，支持系统的自动判断，支持教师按照学生分析和习题分析维度查看作答情况；可以查看班级整体参与情况、平均得分、平均正确率、平均耗时；学生分析可以查看每个学生的排名情况、得分、提交时间、做题耗时、错题数、正确率等；习题分析可以查看每道习题学生的答案选择比例。</t>
  </si>
  <si>
    <t>一、单人课桌椅（每套包含课桌并配套单人椅1张）。
二、型号规格要求
（一）课桌椅的型号规格及结构应符合国家标准要求。
（二）课桌：各型号规格的尺寸应符合国家标准GB/T 3976-2014《学校课桌椅功能尺寸》的规定。在课桌左右两侧面设置挂书包的挂钩或在课桌的后端下面设置放书包的装置，其尺寸范围不能超出国家标准的规定范围。
（三）课椅：各型号规格的尺寸应符合国家标准GB/T 3976-2014《学校课桌椅功能尺寸》的规定。
▲(四)型号规格
1、课桌桌面板尺寸：不小于620mm×450mm；
2、课桌高度：
①大号课桌：可按以下高度进行调节升降：高度790mm（0号）、760mm（1号）、730mm（2号）、700mm（3号）；
②中号课桌：可按以下高度进行调节升降：高度700 mm（3号）、670 mm（4号）、640 mm（5号）、610 mm（6号）；
③小号课桌：可按以下高度进行调节升降：高度580 mm（7号）、550 mm（8号）、520mm（9号）、490 mm（10号）；
3、课椅椅座面板尺寸：①大号课椅：宽度不小于380mm、深380mm(±2mm)；②中号课椅：宽度不小于340mm、深340mm(±2mm)；③小号课椅：宽度不小于290mm、深290mm(±2mm)；
4、课椅椅靠背面板尺寸：①大号课椅：宽度不小于380mm、高度155mm(±1mm)；②中号课椅：宽度不小于340mm、高度135mm(±1mm)；③小号课椅：宽度不小于290mm、高度115mm(±1mm)；
5、座面高度：
①大号课椅：可按以下高度进行调节升降：高度460 mm（0号）、440 mm（1号）、420 mm（2号）、400 mm（3号）；
②中号课椅：可按以下高度进行调节升降：高度400 mm（3号）、380mm（4号）、360mm（5号）、340mm（6号）；
③小号课椅：可按以下高度进行调节升降：高度320 mm（7号）、300mm（8号）、280mm（9号）、260mm（10号）；
 (五)结构要求：双柱升降调节。
三、课桌椅的材料要求
（一）金属件
▲1、主体材料：课桌、课椅的金属管件采用公称尺寸不小于20mm×40mm的椭圆管整体弯制成形，管壁公称厚度均不小于1.0mm，管材采用高频焊接而成；课桌的桌斗用公称厚度不小于0.6mm的优质冷轧钢板；立板采用优质冷轧板，课桌、课椅两侧可调高度的立板厚度不小于0.8mm；椅子靠背支架采用优质高频焊接（约20×20mm）方管，管壁厚度不小于1.0mm；课桌的挂钩挂钩采用不小于1.2mm冷轧钢板一次冲压成型制作，规格不小于50×25×20mm。采用双柱升降脚架；
2、材料质量：金属管件外形的尺寸偏差、管壁厚度偏差和钢板厚度偏差以及金属材料的力学性能指标等质量技术参数，均应符合相应的国家标准的规定。不允许使用出现孔洞、缺口、开裂、尖角、裂缝、叠缝、腐蚀、离层、结疤、氧化皮等影响产品结构强度、外观和安全的材料。
（二）木制件
1、桌面板厚15mm，采用桉木基材的胶合板双面饰面或橡胶木指接板,甲醛释放量达到E1级控制指标； 
2、课椅座面板厚≥10mm，主体采用桉木基材的胶合板或橡胶木指接板,座面板前端为圆弧结构，甲醛释放量达到E1级控制指标，符合人体工程学的设计。
3、课椅靠背要求是弧形的主体采用桉木基材的胶合板或橡胶木指接板，面板厚≥10mm。
4、含水率：课桌椅加工所用胶合板含水率应不高于16%。课桌椅产品出厂时木材含水率不高于16%。
（三）其它材料
桌脚和椅脚的脚套为采用优质PVC软塑料制作，每个脚套有倒钩技术功能，以防脱落。
四、课桌椅的加工要求
（一）金属件加工要求
1、金属零、部件的连接方式采取焊接连接，不允许采用铆钉连接（铆接）和螺钉连接。焊接件焊接时采用二氧化碳保护焊接。焊接件焊接处应无脱焊、虚焊、焊穿、错位；焊接处应无夹渣、气孔、焊瘤、焊丝头、咬边、飞溅；焊疤表面波纹应均匀、高低之差应不大于1mm。
▲2、冲压件应无脱层、裂缝。桌斗利用钢板由机器冲压一次成型，端口作卷边处理增强刚性，以防尖利边角对人体的伤害。桌斗前端处冲压不少于两条上凸的加强筋以增强桌斗刚性。课桌两侧立板边缘打磨平滑后再喷漆，以防尖毛边刮伤人体。
（二）木制件加工要求
木制件端面应进行精加工以便于涂饰处理。
（三）木制件与金属件的连接
1、课桌面板与钢架的连接采用自攻钉固定，面板与钢架连接的自攻钉不少于八颗。
▲2、课椅面板、靠背板与钢架的连接采用抽芯钉连接，面板、靠背板与钢架连接的抽芯钉均不少于四根。
3、抽芯铆钉钉体直径d不小于5mm，钉体材料为铝合金、钉芯材料为钢（表面镀锌），铆钉表面应无毛刺和有害缺陷，并有完整的头、杆形状。
（四）课桌椅加工尺寸要求
桌面高、椅座面高尺寸的允许误差范围按GB/T 3976-2014《学校课桌椅功能尺寸》的规定执行。
五、课桌椅的涂饰要求
（一）涂饰要求
1、涂饰前课桌椅零、部件的表面应光滑、平整，不得有飞边、尖角、毛刺等可能造成机械伤害的缺陷。金属件应无开裂、脱焊、漏焊、焊渣等缺陷。
2、涂饰前金属件零、部件表面必须进行预备处理，采用除锈、防锈处理工艺，除去锈迹等其他污迹后进行涂装打底磷化处理。预备处理后表面不得有氧化皮、锈蚀、粘砂等其他杂质，磷化层达到工艺要求，预备处理后应及时进行涂饰。
3、课桌椅所有木制件的外表面（使用面）均应装饰处理；非使用面涂清漆。木制件端面应进行涂饰处理。
（二）涂饰层外观
1、金属件涂层应无漏喷、锈蚀；应光滑均匀，色泽一致，应无流挂、疙瘩、皱皮、飞漆等缺陷。
2、木制件表面装饰层应手感光滑，无划痕、压痕、雾光、白楞、白斑、鼓泡、流挂、刷毛、积粉和杂渣、皱皮、发粘、漏漆现象。薄木材料贴面不允许有明显透胶、脱胶、凹陷、压痕、鼓泡、胶迹。
3、每批产品（含课桌、课椅）不允许有明显色差。
4、产品上的五金配件应做防锈处理。
▲六、投标时必须提供所投课桌椅由国家认可的第三方检测机构出具的产品检测报告复印件，否则投标无效。检测报告中必须包含以下内容：形状和位置公差、外观、安全性能、表面理化性能、力学性能、有害物质限量等。
▲七、投标时必须提供1号学生课桌椅、4号学生课桌椅、7号学生课桌椅的左视图、正视图、俯视图（板材可清晰看见符合技术要求的测量工具测量的规格尺寸实物图片）。</t>
  </si>
  <si>
    <t>课桌椅</t>
  </si>
  <si>
    <t>窗帘</t>
  </si>
  <si>
    <t>米</t>
  </si>
  <si>
    <t>（二）小计（1-3）</t>
  </si>
  <si>
    <t>合计（一+二）</t>
  </si>
  <si>
    <t>注：1、以上价格含税（增值税普通发票）、运费，2、质保三年，无条件上门服务，无配件费，3、每年2次免费巡查（开学前一星期）。</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</si>
</sst>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9"/>
      <color theme="1"/>
      <name val="宋体"/>
      <charset val="134"/>
      <scheme val="minor"/>
    </font>
    <font>
      <b/>
      <sz val="9"/>
      <color theme="1"/>
      <name val="宋体"/>
      <charset val="134"/>
      <scheme val="minor"/>
    </font>
    <font>
      <b/>
      <sz val="9"/>
      <color rgb="FF000000"/>
      <name val="宋体"/>
      <charset val="134"/>
    </font>
    <font>
      <sz val="9"/>
      <color indexed="8"/>
      <name val="宋体"/>
      <charset val="134"/>
      <scheme val="minor"/>
    </font>
    <font>
      <sz val="9"/>
      <name val="宋体"/>
      <charset val="134"/>
      <scheme val="minor"/>
    </font>
    <font>
      <sz val="9"/>
      <color theme="1"/>
      <name val="黑体(SimHei)-10Point"/>
      <charset val="134"/>
    </font>
    <font>
      <sz val="9"/>
      <name val="宋体"/>
      <charset val="134"/>
    </font>
    <font>
      <sz val="9"/>
      <name val="黑体(SimHei)-10Point"/>
      <charset val="134"/>
    </font>
    <font>
      <b/>
      <sz val="9"/>
      <name val="宋体"/>
      <charset val="134"/>
      <scheme val="minor"/>
    </font>
    <font>
      <sz val="9"/>
      <color indexed="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3" borderId="12" applyNumberFormat="0" applyAlignment="0" applyProtection="0">
      <alignment vertical="center"/>
    </xf>
    <xf numFmtId="0" fontId="20" fillId="4" borderId="13" applyNumberFormat="0" applyAlignment="0" applyProtection="0">
      <alignment vertical="center"/>
    </xf>
    <xf numFmtId="0" fontId="21" fillId="4" borderId="12" applyNumberFormat="0" applyAlignment="0" applyProtection="0">
      <alignment vertical="center"/>
    </xf>
    <xf numFmtId="0" fontId="22" fillId="5"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88">
    <xf numFmtId="0" fontId="0" fillId="0" borderId="0" xfId="0">
      <alignment vertical="center"/>
    </xf>
    <xf numFmtId="0" fontId="1" fillId="0" borderId="0" xfId="0" applyFont="1" applyAlignment="1">
      <alignment vertical="top"/>
    </xf>
    <xf numFmtId="0" fontId="2"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176" fontId="1" fillId="0" borderId="0" xfId="0" applyNumberFormat="1" applyFont="1">
      <alignment vertical="center"/>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4" fillId="0" borderId="2" xfId="0" applyFont="1" applyFill="1" applyBorder="1" applyAlignment="1" applyProtection="1">
      <alignment horizontal="center" vertical="center"/>
      <protection locked="0"/>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1" fillId="0" borderId="2" xfId="0" applyFont="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4" fillId="0" borderId="5" xfId="0" applyFont="1" applyFill="1" applyBorder="1" applyAlignment="1" applyProtection="1">
      <alignment horizontal="center" vertical="center"/>
      <protection locked="0"/>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7" fillId="0" borderId="5" xfId="0" applyFont="1" applyFill="1" applyBorder="1" applyAlignment="1">
      <alignment horizontal="center" vertical="center"/>
    </xf>
    <xf numFmtId="0" fontId="1" fillId="0" borderId="5" xfId="0" applyFont="1" applyBorder="1" applyAlignment="1">
      <alignment horizontal="left" vertical="center" wrapText="1"/>
    </xf>
    <xf numFmtId="0" fontId="7" fillId="0" borderId="5" xfId="0" applyFont="1" applyFill="1" applyBorder="1" applyAlignment="1">
      <alignment horizontal="left" vertical="center" wrapText="1"/>
    </xf>
    <xf numFmtId="0" fontId="4" fillId="0" borderId="6" xfId="0" applyFont="1" applyFill="1" applyBorder="1" applyAlignment="1" applyProtection="1">
      <alignment horizontal="center" vertical="center"/>
      <protection locked="0"/>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1" fillId="0" borderId="6" xfId="0" applyFont="1" applyBorder="1" applyAlignment="1">
      <alignment horizontal="left" vertical="center" wrapText="1"/>
    </xf>
    <xf numFmtId="0" fontId="7" fillId="0" borderId="6"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vertical="center" wrapText="1"/>
    </xf>
    <xf numFmtId="0" fontId="1" fillId="0" borderId="2" xfId="0" applyFont="1" applyBorder="1" applyAlignment="1">
      <alignment horizontal="left"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left" vertical="center" wrapText="1"/>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left" vertical="center" wrapText="1"/>
    </xf>
    <xf numFmtId="176" fontId="2" fillId="0" borderId="0" xfId="0" applyNumberFormat="1" applyFont="1" applyAlignment="1">
      <alignment horizontal="center" vertical="center" wrapText="1"/>
    </xf>
    <xf numFmtId="176" fontId="3" fillId="0" borderId="2" xfId="0" applyNumberFormat="1" applyFont="1" applyBorder="1" applyAlignment="1">
      <alignment horizontal="center" vertical="center" wrapText="1"/>
    </xf>
    <xf numFmtId="0" fontId="9" fillId="0" borderId="2" xfId="0" applyFont="1" applyFill="1" applyBorder="1" applyAlignment="1" applyProtection="1">
      <alignment horizontal="center" vertical="center"/>
      <protection locked="0"/>
    </xf>
    <xf numFmtId="176" fontId="3" fillId="0" borderId="4" xfId="0" applyNumberFormat="1" applyFont="1" applyBorder="1" applyAlignment="1">
      <alignment horizontal="center" vertical="center" wrapText="1"/>
    </xf>
    <xf numFmtId="0" fontId="3" fillId="0" borderId="8" xfId="0" applyFont="1" applyBorder="1" applyAlignment="1">
      <alignment horizontal="center" vertical="center" wrapText="1"/>
    </xf>
    <xf numFmtId="9" fontId="4" fillId="0" borderId="2" xfId="0" applyNumberFormat="1" applyFont="1" applyFill="1" applyBorder="1" applyAlignment="1" applyProtection="1">
      <alignment horizontal="center" vertical="center"/>
      <protection locked="0"/>
    </xf>
    <xf numFmtId="176" fontId="4" fillId="0" borderId="2"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protection locked="0"/>
    </xf>
    <xf numFmtId="9" fontId="4" fillId="0" borderId="5"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176" fontId="2" fillId="0" borderId="2" xfId="0" applyNumberFormat="1" applyFont="1" applyBorder="1" applyAlignment="1">
      <alignment vertical="center"/>
    </xf>
    <xf numFmtId="176" fontId="1" fillId="0" borderId="2" xfId="0" applyNumberFormat="1" applyFont="1" applyBorder="1" applyAlignment="1">
      <alignment horizontal="center" vertical="center"/>
    </xf>
    <xf numFmtId="176" fontId="2" fillId="0" borderId="2" xfId="0" applyNumberFormat="1" applyFont="1" applyBorder="1" applyAlignment="1">
      <alignment horizontal="center" vertical="center"/>
    </xf>
    <xf numFmtId="9" fontId="1" fillId="0" borderId="5" xfId="0" applyNumberFormat="1" applyFont="1" applyBorder="1" applyAlignment="1">
      <alignment horizontal="center" vertical="center"/>
    </xf>
    <xf numFmtId="176" fontId="1" fillId="0" borderId="5" xfId="0" applyNumberFormat="1" applyFont="1" applyBorder="1" applyAlignment="1">
      <alignment horizontal="center" vertical="center"/>
    </xf>
    <xf numFmtId="0" fontId="2" fillId="0" borderId="5" xfId="0" applyFont="1" applyBorder="1" applyAlignment="1">
      <alignment horizontal="center" vertical="center"/>
    </xf>
    <xf numFmtId="176" fontId="1" fillId="0" borderId="7" xfId="0" applyNumberFormat="1" applyFont="1" applyBorder="1" applyAlignment="1">
      <alignment horizontal="center" vertical="center"/>
    </xf>
    <xf numFmtId="0" fontId="2" fillId="0" borderId="7" xfId="0" applyFont="1" applyBorder="1" applyAlignment="1">
      <alignment horizontal="center" vertical="center"/>
    </xf>
    <xf numFmtId="176" fontId="1" fillId="0" borderId="6" xfId="0" applyNumberFormat="1" applyFont="1" applyBorder="1" applyAlignment="1">
      <alignment horizontal="center" vertical="center"/>
    </xf>
    <xf numFmtId="0" fontId="2" fillId="0" borderId="6" xfId="0" applyFont="1" applyBorder="1" applyAlignment="1">
      <alignment horizontal="center" vertical="center"/>
    </xf>
    <xf numFmtId="9" fontId="1" fillId="0" borderId="7" xfId="0" applyNumberFormat="1" applyFont="1" applyBorder="1" applyAlignment="1">
      <alignment horizontal="center" vertical="center"/>
    </xf>
    <xf numFmtId="9" fontId="1" fillId="0" borderId="6" xfId="0" applyNumberFormat="1" applyFont="1" applyBorder="1" applyAlignment="1">
      <alignment horizontal="center" vertical="center"/>
    </xf>
    <xf numFmtId="9" fontId="1" fillId="0" borderId="2" xfId="0" applyNumberFormat="1" applyFont="1" applyBorder="1" applyAlignment="1">
      <alignment horizontal="center" vertical="center"/>
    </xf>
    <xf numFmtId="0" fontId="1" fillId="0" borderId="8" xfId="0" applyFont="1" applyBorder="1" applyAlignment="1">
      <alignment horizontal="center" vertical="center"/>
    </xf>
    <xf numFmtId="176" fontId="2" fillId="0" borderId="8" xfId="0" applyNumberFormat="1" applyFont="1" applyBorder="1" applyAlignment="1">
      <alignment horizontal="center" vertical="center"/>
    </xf>
    <xf numFmtId="176" fontId="2" fillId="0" borderId="2" xfId="0" applyNumberFormat="1" applyFont="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tabSelected="1" workbookViewId="0">
      <pane ySplit="2" topLeftCell="A29" activePane="bottomLeft" state="frozen"/>
      <selection/>
      <selection pane="bottomLeft" activeCell="J19" sqref="J19:J26"/>
    </sheetView>
  </sheetViews>
  <sheetFormatPr defaultColWidth="9" defaultRowHeight="11.25"/>
  <cols>
    <col min="1" max="1" width="4.75" style="3" customWidth="1"/>
    <col min="2" max="2" width="8.375" style="3" customWidth="1"/>
    <col min="3" max="3" width="5.5" style="4" customWidth="1"/>
    <col min="4" max="4" width="6" style="4" customWidth="1"/>
    <col min="5" max="5" width="8.75" style="5" customWidth="1"/>
    <col min="6" max="6" width="55.875" style="5" customWidth="1"/>
    <col min="7" max="7" width="7" style="3" customWidth="1"/>
    <col min="8" max="8" width="8" style="3" customWidth="1"/>
    <col min="9" max="9" width="5.5" style="3" customWidth="1"/>
    <col min="10" max="11" width="7.875" style="6" customWidth="1"/>
    <col min="12" max="12" width="6" style="3" customWidth="1"/>
    <col min="13" max="16384" width="9" style="3"/>
  </cols>
  <sheetData>
    <row r="1" ht="25" customHeight="1" spans="1:12">
      <c r="A1" s="7" t="s">
        <v>0</v>
      </c>
      <c r="B1" s="8"/>
      <c r="C1" s="8"/>
      <c r="D1" s="8"/>
      <c r="E1" s="9"/>
      <c r="F1" s="9"/>
      <c r="G1" s="8"/>
      <c r="H1" s="8"/>
      <c r="I1" s="8"/>
      <c r="J1" s="57"/>
      <c r="K1" s="57"/>
      <c r="L1" s="8"/>
    </row>
    <row r="2" ht="35" customHeight="1" spans="1:12">
      <c r="A2" s="10" t="s">
        <v>1</v>
      </c>
      <c r="B2" s="10" t="s">
        <v>2</v>
      </c>
      <c r="C2" s="10" t="s">
        <v>3</v>
      </c>
      <c r="D2" s="10" t="s">
        <v>4</v>
      </c>
      <c r="E2" s="11" t="s">
        <v>5</v>
      </c>
      <c r="F2" s="10" t="s">
        <v>6</v>
      </c>
      <c r="G2" s="10" t="s">
        <v>7</v>
      </c>
      <c r="H2" s="10" t="s">
        <v>8</v>
      </c>
      <c r="I2" s="10" t="s">
        <v>9</v>
      </c>
      <c r="J2" s="58" t="s">
        <v>10</v>
      </c>
      <c r="K2" s="58" t="s">
        <v>11</v>
      </c>
      <c r="L2" s="59" t="s">
        <v>12</v>
      </c>
    </row>
    <row r="3" ht="28" customHeight="1" spans="1:12">
      <c r="A3" s="12" t="s">
        <v>13</v>
      </c>
      <c r="B3" s="13"/>
      <c r="C3" s="13"/>
      <c r="D3" s="13"/>
      <c r="E3" s="14"/>
      <c r="F3" s="13"/>
      <c r="G3" s="13"/>
      <c r="H3" s="13"/>
      <c r="I3" s="13"/>
      <c r="J3" s="60"/>
      <c r="K3" s="60"/>
      <c r="L3" s="61"/>
    </row>
    <row r="4" s="1" customFormat="1" ht="198" customHeight="1" spans="1:12">
      <c r="A4" s="15">
        <v>1</v>
      </c>
      <c r="B4" s="16" t="s">
        <v>14</v>
      </c>
      <c r="C4" s="17">
        <v>13</v>
      </c>
      <c r="D4" s="18" t="s">
        <v>15</v>
      </c>
      <c r="E4" s="19" t="s">
        <v>16</v>
      </c>
      <c r="F4" s="20" t="s">
        <v>17</v>
      </c>
      <c r="G4" s="15">
        <v>2504</v>
      </c>
      <c r="H4" s="15">
        <f>C4*G4</f>
        <v>32552</v>
      </c>
      <c r="I4" s="62">
        <v>0.13</v>
      </c>
      <c r="J4" s="63">
        <f>G4*(1+I4)</f>
        <v>2829.52</v>
      </c>
      <c r="K4" s="63">
        <f>J4*C4</f>
        <v>36783.76</v>
      </c>
      <c r="L4" s="64" t="s">
        <v>18</v>
      </c>
    </row>
    <row r="5" s="1" customFormat="1" ht="188" customHeight="1" spans="1:12">
      <c r="A5" s="15">
        <v>2</v>
      </c>
      <c r="B5" s="16" t="s">
        <v>19</v>
      </c>
      <c r="C5" s="17">
        <v>5</v>
      </c>
      <c r="D5" s="21" t="s">
        <v>20</v>
      </c>
      <c r="E5" s="19" t="s">
        <v>21</v>
      </c>
      <c r="F5" s="22" t="s">
        <v>22</v>
      </c>
      <c r="G5" s="15">
        <v>2979</v>
      </c>
      <c r="H5" s="15">
        <f>C5*G5</f>
        <v>14895</v>
      </c>
      <c r="I5" s="62">
        <v>0.13</v>
      </c>
      <c r="J5" s="63">
        <f>G5*(1+I5)</f>
        <v>3366.27</v>
      </c>
      <c r="K5" s="63">
        <f>J5*C5</f>
        <v>16831.35</v>
      </c>
      <c r="L5" s="64"/>
    </row>
    <row r="6" s="1" customFormat="1" ht="141" customHeight="1" spans="1:12">
      <c r="A6" s="15">
        <v>3</v>
      </c>
      <c r="B6" s="15" t="s">
        <v>23</v>
      </c>
      <c r="C6" s="17">
        <v>1</v>
      </c>
      <c r="D6" s="23" t="s">
        <v>20</v>
      </c>
      <c r="E6" s="19" t="s">
        <v>24</v>
      </c>
      <c r="F6" s="20" t="s">
        <v>25</v>
      </c>
      <c r="G6" s="15">
        <v>2188</v>
      </c>
      <c r="H6" s="15">
        <f>C6*G6</f>
        <v>2188</v>
      </c>
      <c r="I6" s="62">
        <v>0.13</v>
      </c>
      <c r="J6" s="63">
        <f>G6*(1+I6)</f>
        <v>2472.44</v>
      </c>
      <c r="K6" s="63">
        <f>J6*C6</f>
        <v>2472.44</v>
      </c>
      <c r="L6" s="65"/>
    </row>
    <row r="7" s="1" customFormat="1" ht="306" customHeight="1" spans="1:12">
      <c r="A7" s="24">
        <v>4</v>
      </c>
      <c r="B7" s="25" t="s">
        <v>26</v>
      </c>
      <c r="C7" s="26">
        <v>2</v>
      </c>
      <c r="D7" s="27" t="s">
        <v>27</v>
      </c>
      <c r="E7" s="28" t="s">
        <v>28</v>
      </c>
      <c r="F7" s="29" t="s">
        <v>29</v>
      </c>
      <c r="G7" s="24">
        <v>2653</v>
      </c>
      <c r="H7" s="24">
        <f>C7*G7</f>
        <v>5306</v>
      </c>
      <c r="I7" s="66">
        <v>0.13</v>
      </c>
      <c r="J7" s="67">
        <f>G7*(1+I7)</f>
        <v>2997.89</v>
      </c>
      <c r="K7" s="67">
        <f>J7*C7</f>
        <v>5995.78</v>
      </c>
      <c r="L7" s="68" t="s">
        <v>30</v>
      </c>
    </row>
    <row r="8" s="1" customFormat="1" ht="78" customHeight="1" spans="1:12">
      <c r="A8" s="30"/>
      <c r="B8" s="31"/>
      <c r="C8" s="32"/>
      <c r="D8" s="33"/>
      <c r="E8" s="34"/>
      <c r="F8" s="35"/>
      <c r="G8" s="30"/>
      <c r="H8" s="30"/>
      <c r="I8" s="30"/>
      <c r="J8" s="69"/>
      <c r="K8" s="69"/>
      <c r="L8" s="70"/>
    </row>
    <row r="9" s="1" customFormat="1" ht="45" customHeight="1" spans="1:12">
      <c r="A9" s="15">
        <v>6</v>
      </c>
      <c r="B9" s="16" t="s">
        <v>31</v>
      </c>
      <c r="C9" s="17">
        <v>1</v>
      </c>
      <c r="D9" s="36" t="s">
        <v>27</v>
      </c>
      <c r="E9" s="19"/>
      <c r="F9" s="20" t="s">
        <v>32</v>
      </c>
      <c r="G9" s="15">
        <v>3882</v>
      </c>
      <c r="H9" s="15">
        <v>4170</v>
      </c>
      <c r="I9" s="62">
        <v>0.13</v>
      </c>
      <c r="J9" s="63">
        <f t="shared" ref="J9:J16" si="0">G9*(1+I9)</f>
        <v>4386.66</v>
      </c>
      <c r="K9" s="63">
        <f t="shared" ref="K9:K16" si="1">J9*C9</f>
        <v>4386.66</v>
      </c>
      <c r="L9" s="64"/>
    </row>
    <row r="10" s="1" customFormat="1" ht="119" customHeight="1" spans="1:12">
      <c r="A10" s="15">
        <v>7</v>
      </c>
      <c r="B10" s="16" t="s">
        <v>33</v>
      </c>
      <c r="C10" s="17">
        <v>1</v>
      </c>
      <c r="D10" s="36" t="s">
        <v>20</v>
      </c>
      <c r="E10" s="19" t="s">
        <v>34</v>
      </c>
      <c r="F10" s="37" t="s">
        <v>35</v>
      </c>
      <c r="G10" s="15">
        <v>2588</v>
      </c>
      <c r="H10" s="15">
        <f t="shared" ref="H10:H16" si="2">C10*G10</f>
        <v>2588</v>
      </c>
      <c r="I10" s="62">
        <v>0.13</v>
      </c>
      <c r="J10" s="63">
        <f t="shared" si="0"/>
        <v>2924.44</v>
      </c>
      <c r="K10" s="63">
        <f t="shared" si="1"/>
        <v>2924.44</v>
      </c>
      <c r="L10" s="64"/>
    </row>
    <row r="11" s="1" customFormat="1" ht="130" customHeight="1" spans="1:12">
      <c r="A11" s="15">
        <v>8</v>
      </c>
      <c r="B11" s="16" t="s">
        <v>36</v>
      </c>
      <c r="C11" s="17">
        <v>1</v>
      </c>
      <c r="D11" s="36" t="s">
        <v>20</v>
      </c>
      <c r="E11" s="19" t="s">
        <v>37</v>
      </c>
      <c r="F11" s="20" t="s">
        <v>38</v>
      </c>
      <c r="G11" s="15">
        <v>354</v>
      </c>
      <c r="H11" s="15">
        <f t="shared" si="2"/>
        <v>354</v>
      </c>
      <c r="I11" s="62">
        <v>0.13</v>
      </c>
      <c r="J11" s="63">
        <f t="shared" si="0"/>
        <v>400.02</v>
      </c>
      <c r="K11" s="63">
        <f t="shared" si="1"/>
        <v>400.02</v>
      </c>
      <c r="L11" s="65"/>
    </row>
    <row r="12" s="1" customFormat="1" ht="42" customHeight="1" spans="1:12">
      <c r="A12" s="15">
        <v>9</v>
      </c>
      <c r="B12" s="17" t="s">
        <v>39</v>
      </c>
      <c r="C12" s="17">
        <v>1</v>
      </c>
      <c r="D12" s="15"/>
      <c r="E12" s="38" t="s">
        <v>40</v>
      </c>
      <c r="F12" s="39" t="s">
        <v>41</v>
      </c>
      <c r="G12" s="15">
        <v>605</v>
      </c>
      <c r="H12" s="15">
        <f t="shared" si="2"/>
        <v>605</v>
      </c>
      <c r="I12" s="62">
        <v>0.13</v>
      </c>
      <c r="J12" s="63">
        <f t="shared" si="0"/>
        <v>683.65</v>
      </c>
      <c r="K12" s="63">
        <f t="shared" si="1"/>
        <v>683.65</v>
      </c>
      <c r="L12" s="65"/>
    </row>
    <row r="13" s="1" customFormat="1" ht="44" customHeight="1" spans="1:12">
      <c r="A13" s="15">
        <v>10</v>
      </c>
      <c r="B13" s="17" t="s">
        <v>42</v>
      </c>
      <c r="C13" s="17">
        <v>8</v>
      </c>
      <c r="D13" s="15"/>
      <c r="E13" s="38">
        <v>830</v>
      </c>
      <c r="F13" s="39" t="s">
        <v>43</v>
      </c>
      <c r="G13" s="15">
        <v>37</v>
      </c>
      <c r="H13" s="15">
        <f t="shared" si="2"/>
        <v>296</v>
      </c>
      <c r="I13" s="62">
        <v>0.13</v>
      </c>
      <c r="J13" s="63">
        <f t="shared" si="0"/>
        <v>41.81</v>
      </c>
      <c r="K13" s="63">
        <f t="shared" si="1"/>
        <v>334.48</v>
      </c>
      <c r="L13" s="65"/>
    </row>
    <row r="14" s="1" customFormat="1" ht="29" customHeight="1" spans="1:12">
      <c r="A14" s="15">
        <v>11</v>
      </c>
      <c r="B14" s="17" t="s">
        <v>44</v>
      </c>
      <c r="C14" s="17">
        <v>10</v>
      </c>
      <c r="D14" s="15" t="s">
        <v>20</v>
      </c>
      <c r="E14" s="38" t="s">
        <v>45</v>
      </c>
      <c r="F14" s="39" t="s">
        <v>46</v>
      </c>
      <c r="G14" s="15">
        <v>2680</v>
      </c>
      <c r="H14" s="15">
        <f t="shared" si="2"/>
        <v>26800</v>
      </c>
      <c r="I14" s="62">
        <v>0.13</v>
      </c>
      <c r="J14" s="63">
        <f t="shared" si="0"/>
        <v>3028.4</v>
      </c>
      <c r="K14" s="63">
        <f t="shared" si="1"/>
        <v>30284</v>
      </c>
      <c r="L14" s="65"/>
    </row>
    <row r="15" s="1" customFormat="1" ht="30" customHeight="1" spans="1:12">
      <c r="A15" s="15">
        <v>12</v>
      </c>
      <c r="B15" s="17" t="s">
        <v>47</v>
      </c>
      <c r="C15" s="17">
        <v>1</v>
      </c>
      <c r="D15" s="15" t="s">
        <v>48</v>
      </c>
      <c r="E15" s="38"/>
      <c r="F15" s="39" t="s">
        <v>49</v>
      </c>
      <c r="G15" s="15">
        <v>140</v>
      </c>
      <c r="H15" s="15">
        <f t="shared" si="2"/>
        <v>140</v>
      </c>
      <c r="I15" s="62">
        <v>0.13</v>
      </c>
      <c r="J15" s="63">
        <f t="shared" si="0"/>
        <v>158.2</v>
      </c>
      <c r="K15" s="63">
        <f t="shared" si="1"/>
        <v>158.2</v>
      </c>
      <c r="L15" s="65"/>
    </row>
    <row r="16" s="1" customFormat="1" ht="30" customHeight="1" spans="1:12">
      <c r="A16" s="15">
        <v>13</v>
      </c>
      <c r="B16" s="17" t="s">
        <v>50</v>
      </c>
      <c r="C16" s="17">
        <v>1</v>
      </c>
      <c r="D16" s="17"/>
      <c r="E16" s="40"/>
      <c r="F16" s="40" t="s">
        <v>51</v>
      </c>
      <c r="G16" s="15">
        <v>3724</v>
      </c>
      <c r="H16" s="15">
        <f t="shared" si="2"/>
        <v>3724</v>
      </c>
      <c r="I16" s="62">
        <v>0.13</v>
      </c>
      <c r="J16" s="63">
        <f t="shared" si="0"/>
        <v>4208.12</v>
      </c>
      <c r="K16" s="63">
        <f t="shared" si="1"/>
        <v>4208.12</v>
      </c>
      <c r="L16" s="71"/>
    </row>
    <row r="17" ht="38" customHeight="1" spans="1:12">
      <c r="A17" s="41" t="s">
        <v>52</v>
      </c>
      <c r="B17" s="41"/>
      <c r="C17" s="41"/>
      <c r="D17" s="41"/>
      <c r="E17" s="42"/>
      <c r="F17" s="41"/>
      <c r="G17" s="43"/>
      <c r="H17" s="44">
        <f>SUM(H4:H16)</f>
        <v>93618</v>
      </c>
      <c r="I17" s="44"/>
      <c r="J17" s="72"/>
      <c r="K17" s="73">
        <f>SUM(K4:K16)</f>
        <v>105462.9</v>
      </c>
      <c r="L17" s="44"/>
    </row>
    <row r="18" ht="30" customHeight="1" spans="1:12">
      <c r="A18" s="41" t="s">
        <v>53</v>
      </c>
      <c r="B18" s="41"/>
      <c r="C18" s="41"/>
      <c r="D18" s="41"/>
      <c r="E18" s="41"/>
      <c r="F18" s="41"/>
      <c r="G18" s="41"/>
      <c r="H18" s="41"/>
      <c r="I18" s="41"/>
      <c r="J18" s="74"/>
      <c r="K18" s="74"/>
      <c r="L18" s="41"/>
    </row>
    <row r="19" ht="409" customHeight="1" spans="1:12">
      <c r="A19" s="45">
        <v>1</v>
      </c>
      <c r="B19" s="45" t="s">
        <v>54</v>
      </c>
      <c r="C19" s="45">
        <v>9</v>
      </c>
      <c r="D19" s="45" t="s">
        <v>27</v>
      </c>
      <c r="E19" s="45" t="s">
        <v>55</v>
      </c>
      <c r="F19" s="28" t="s">
        <v>56</v>
      </c>
      <c r="G19" s="45">
        <v>14244</v>
      </c>
      <c r="H19" s="45">
        <f>C19*G19</f>
        <v>128196</v>
      </c>
      <c r="I19" s="75">
        <v>0.13</v>
      </c>
      <c r="J19" s="76">
        <f>G19*(1+I19)</f>
        <v>16095.72</v>
      </c>
      <c r="K19" s="76">
        <f>J19*C19</f>
        <v>144861.48</v>
      </c>
      <c r="L19" s="77"/>
    </row>
    <row r="20" ht="409" customHeight="1" spans="1:12">
      <c r="A20" s="46"/>
      <c r="B20" s="46"/>
      <c r="C20" s="46"/>
      <c r="D20" s="46"/>
      <c r="E20" s="46"/>
      <c r="F20" s="47"/>
      <c r="G20" s="46"/>
      <c r="H20" s="46"/>
      <c r="I20" s="46"/>
      <c r="J20" s="78"/>
      <c r="K20" s="78"/>
      <c r="L20" s="79"/>
    </row>
    <row r="21" ht="409" customHeight="1" spans="1:12">
      <c r="A21" s="46"/>
      <c r="B21" s="46"/>
      <c r="C21" s="46"/>
      <c r="D21" s="46"/>
      <c r="E21" s="46"/>
      <c r="F21" s="47"/>
      <c r="G21" s="46"/>
      <c r="H21" s="46"/>
      <c r="I21" s="46"/>
      <c r="J21" s="78"/>
      <c r="K21" s="78"/>
      <c r="L21" s="79"/>
    </row>
    <row r="22" ht="409" customHeight="1" spans="1:12">
      <c r="A22" s="46"/>
      <c r="B22" s="46"/>
      <c r="C22" s="46"/>
      <c r="D22" s="46"/>
      <c r="E22" s="46"/>
      <c r="F22" s="47"/>
      <c r="G22" s="46"/>
      <c r="H22" s="46"/>
      <c r="I22" s="46"/>
      <c r="J22" s="78"/>
      <c r="K22" s="78"/>
      <c r="L22" s="79"/>
    </row>
    <row r="23" ht="409" customHeight="1" spans="1:12">
      <c r="A23" s="46"/>
      <c r="B23" s="46"/>
      <c r="C23" s="46"/>
      <c r="D23" s="46"/>
      <c r="E23" s="46"/>
      <c r="F23" s="47"/>
      <c r="G23" s="46"/>
      <c r="H23" s="46"/>
      <c r="I23" s="46"/>
      <c r="J23" s="78"/>
      <c r="K23" s="78"/>
      <c r="L23" s="79"/>
    </row>
    <row r="24" ht="409" customHeight="1" spans="1:12">
      <c r="A24" s="46"/>
      <c r="B24" s="46"/>
      <c r="C24" s="46"/>
      <c r="D24" s="46"/>
      <c r="E24" s="46"/>
      <c r="F24" s="47"/>
      <c r="G24" s="46"/>
      <c r="H24" s="46"/>
      <c r="I24" s="46"/>
      <c r="J24" s="78"/>
      <c r="K24" s="78"/>
      <c r="L24" s="79"/>
    </row>
    <row r="25" ht="409" customHeight="1" spans="1:12">
      <c r="A25" s="46"/>
      <c r="B25" s="46"/>
      <c r="C25" s="46"/>
      <c r="D25" s="46"/>
      <c r="E25" s="46"/>
      <c r="F25" s="47"/>
      <c r="G25" s="46"/>
      <c r="H25" s="46"/>
      <c r="I25" s="46"/>
      <c r="J25" s="78"/>
      <c r="K25" s="78"/>
      <c r="L25" s="79"/>
    </row>
    <row r="26" ht="54" customHeight="1" spans="1:12">
      <c r="A26" s="48"/>
      <c r="B26" s="48"/>
      <c r="C26" s="48"/>
      <c r="D26" s="48"/>
      <c r="E26" s="49"/>
      <c r="F26" s="34"/>
      <c r="G26" s="48"/>
      <c r="H26" s="48"/>
      <c r="I26" s="48"/>
      <c r="J26" s="80"/>
      <c r="K26" s="80"/>
      <c r="L26" s="81"/>
    </row>
    <row r="27" ht="342" customHeight="1" spans="1:12">
      <c r="A27" s="50"/>
      <c r="B27" s="50"/>
      <c r="C27" s="50"/>
      <c r="D27" s="46"/>
      <c r="E27" s="50"/>
      <c r="F27" s="47" t="s">
        <v>57</v>
      </c>
      <c r="G27" s="46">
        <v>242</v>
      </c>
      <c r="H27" s="46">
        <f>C28*G27</f>
        <v>119790</v>
      </c>
      <c r="I27" s="82">
        <v>0.13</v>
      </c>
      <c r="J27" s="78">
        <f>G27*(1+I27)</f>
        <v>273.46</v>
      </c>
      <c r="K27" s="78">
        <f>J27*C28</f>
        <v>135362.7</v>
      </c>
      <c r="L27" s="79"/>
    </row>
    <row r="28" ht="409" customHeight="1" spans="1:12">
      <c r="A28" s="50">
        <v>2</v>
      </c>
      <c r="B28" s="50" t="s">
        <v>58</v>
      </c>
      <c r="C28" s="50">
        <v>495</v>
      </c>
      <c r="D28" s="46"/>
      <c r="E28" s="50"/>
      <c r="F28" s="47"/>
      <c r="G28" s="46"/>
      <c r="H28" s="46"/>
      <c r="I28" s="82"/>
      <c r="J28" s="78"/>
      <c r="K28" s="78"/>
      <c r="L28" s="79"/>
    </row>
    <row r="29" ht="402" customHeight="1" spans="1:12">
      <c r="A29" s="51"/>
      <c r="B29" s="51"/>
      <c r="C29" s="51"/>
      <c r="D29" s="48"/>
      <c r="E29" s="51"/>
      <c r="F29" s="34"/>
      <c r="G29" s="48"/>
      <c r="H29" s="48"/>
      <c r="I29" s="83"/>
      <c r="J29" s="80"/>
      <c r="K29" s="80"/>
      <c r="L29" s="81"/>
    </row>
    <row r="30" ht="27" customHeight="1" spans="1:12">
      <c r="A30" s="52">
        <v>3</v>
      </c>
      <c r="B30" s="44" t="s">
        <v>59</v>
      </c>
      <c r="C30" s="44">
        <v>500</v>
      </c>
      <c r="D30" s="44" t="s">
        <v>60</v>
      </c>
      <c r="E30" s="38"/>
      <c r="F30" s="38"/>
      <c r="G30" s="44">
        <v>61</v>
      </c>
      <c r="H30" s="44">
        <v>32500</v>
      </c>
      <c r="I30" s="84">
        <v>0.13</v>
      </c>
      <c r="J30" s="73">
        <f>G30*(1+I30)</f>
        <v>68.93</v>
      </c>
      <c r="K30" s="73">
        <f>J30*C30</f>
        <v>34465</v>
      </c>
      <c r="L30" s="44"/>
    </row>
    <row r="31" ht="33" customHeight="1" spans="1:12">
      <c r="A31" s="53" t="s">
        <v>61</v>
      </c>
      <c r="B31" s="54"/>
      <c r="C31" s="54"/>
      <c r="D31" s="54"/>
      <c r="E31" s="54"/>
      <c r="F31" s="54"/>
      <c r="G31" s="55"/>
      <c r="H31" s="44">
        <f>H30+H27+H19</f>
        <v>280486</v>
      </c>
      <c r="I31" s="85"/>
      <c r="J31" s="86"/>
      <c r="K31" s="73">
        <f>K30+K27+K19</f>
        <v>314689.18</v>
      </c>
      <c r="L31" s="44"/>
    </row>
    <row r="32" ht="33" customHeight="1" spans="1:12">
      <c r="A32" s="53" t="s">
        <v>62</v>
      </c>
      <c r="B32" s="54"/>
      <c r="C32" s="54"/>
      <c r="D32" s="54"/>
      <c r="E32" s="54"/>
      <c r="F32" s="54"/>
      <c r="G32" s="55"/>
      <c r="H32" s="44">
        <f>H31+H17</f>
        <v>374104</v>
      </c>
      <c r="I32" s="85"/>
      <c r="J32" s="86"/>
      <c r="K32" s="73">
        <f>K31+K17</f>
        <v>420152.08</v>
      </c>
      <c r="L32" s="44"/>
    </row>
    <row r="33" s="2" customFormat="1" ht="35" customHeight="1" spans="1:12">
      <c r="A33" s="56" t="s">
        <v>63</v>
      </c>
      <c r="B33" s="42"/>
      <c r="C33" s="42"/>
      <c r="D33" s="42"/>
      <c r="E33" s="42"/>
      <c r="F33" s="42"/>
      <c r="G33" s="42"/>
      <c r="H33" s="42"/>
      <c r="I33" s="42"/>
      <c r="J33" s="87"/>
      <c r="K33" s="87"/>
      <c r="L33" s="42"/>
    </row>
  </sheetData>
  <autoFilter ref="A1:M33">
    <extLst/>
  </autoFilter>
  <mergeCells count="40">
    <mergeCell ref="A1:L1"/>
    <mergeCell ref="A3:L3"/>
    <mergeCell ref="A17:G17"/>
    <mergeCell ref="A18:L18"/>
    <mergeCell ref="A31:G31"/>
    <mergeCell ref="A32:G32"/>
    <mergeCell ref="A33:L33"/>
    <mergeCell ref="A7:A8"/>
    <mergeCell ref="A19:A26"/>
    <mergeCell ref="B7:B8"/>
    <mergeCell ref="B19:B26"/>
    <mergeCell ref="C7:C8"/>
    <mergeCell ref="C19:C26"/>
    <mergeCell ref="D7:D8"/>
    <mergeCell ref="D19:D26"/>
    <mergeCell ref="D27:D29"/>
    <mergeCell ref="E7:E8"/>
    <mergeCell ref="E19:E26"/>
    <mergeCell ref="F7:F8"/>
    <mergeCell ref="F19:F26"/>
    <mergeCell ref="F27:F29"/>
    <mergeCell ref="G7:G8"/>
    <mergeCell ref="G19:G26"/>
    <mergeCell ref="G27:G29"/>
    <mergeCell ref="H7:H8"/>
    <mergeCell ref="H19:H26"/>
    <mergeCell ref="H27:H29"/>
    <mergeCell ref="I7:I8"/>
    <mergeCell ref="I19:I26"/>
    <mergeCell ref="I27:I29"/>
    <mergeCell ref="J7:J8"/>
    <mergeCell ref="J19:J26"/>
    <mergeCell ref="J27:J29"/>
    <mergeCell ref="K7:K8"/>
    <mergeCell ref="K19:K26"/>
    <mergeCell ref="K27:K29"/>
    <mergeCell ref="L4:L5"/>
    <mergeCell ref="L7:L8"/>
    <mergeCell ref="L19:L26"/>
    <mergeCell ref="L27:L29"/>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南宁市明秀东路小学新建教学综合楼工程教学设备采购清单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简</cp:lastModifiedBy>
  <dcterms:created xsi:type="dcterms:W3CDTF">2023-07-21T06:50:00Z</dcterms:created>
  <dcterms:modified xsi:type="dcterms:W3CDTF">2023-07-26T08:49:28Z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1A2E6BBD8B0740C2BCA8A1B4F034FA6F_13</vt:lpwstr>
  </property>
  <property fmtid="{D5CDD505-2E9C-101B-9397-08002B2CF9AE}" pid="3" name="KSOProductBuildVer">
    <vt:lpwstr>2052-12.1.0.15120</vt:lpwstr>
  </property>
</Properties>
</file>